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errania.sharepoint.com/sites/proyectos/Documentos compartidos/MCA 2023-2027 (1)/7119.2 INTERVENCION PROMOTORES/MODELOS/GDR/"/>
    </mc:Choice>
  </mc:AlternateContent>
  <xr:revisionPtr revIDLastSave="661" documentId="8_{6955C7D5-F47A-4C06-95F7-C9D73246EDE0}" xr6:coauthVersionLast="47" xr6:coauthVersionMax="47" xr10:uidLastSave="{8A29CBB5-C845-4D23-88F0-61B9277DAF3A}"/>
  <bookViews>
    <workbookView xWindow="-120" yWindow="-120" windowWidth="29040" windowHeight="15840" xr2:uid="{0C085C85-D006-4AE9-8129-6FA00F22B2B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1" l="1"/>
  <c r="E30" i="1"/>
  <c r="D30" i="1"/>
  <c r="C30" i="1"/>
  <c r="B30" i="1"/>
  <c r="K10" i="1"/>
  <c r="L20" i="1" l="1"/>
  <c r="C33" i="1"/>
  <c r="D33" i="1"/>
  <c r="E33" i="1"/>
  <c r="F33" i="1"/>
  <c r="B33" i="1"/>
  <c r="C11" i="1"/>
  <c r="D11" i="1"/>
  <c r="E11" i="1"/>
  <c r="F11" i="1"/>
  <c r="B11" i="1"/>
  <c r="L21" i="1" l="1"/>
  <c r="B41" i="1" s="1"/>
  <c r="F36" i="1"/>
  <c r="F39" i="1" s="1"/>
  <c r="E36" i="1"/>
  <c r="E39" i="1" s="1"/>
  <c r="C36" i="1"/>
  <c r="C39" i="1" s="1"/>
  <c r="D36" i="1"/>
  <c r="D39" i="1" s="1"/>
  <c r="B36" i="1"/>
  <c r="B39" i="1" s="1"/>
  <c r="B42" i="1" l="1"/>
  <c r="B43" i="1"/>
  <c r="G46" i="1" l="1"/>
</calcChain>
</file>

<file path=xl/sharedStrings.xml><?xml version="1.0" encoding="utf-8"?>
<sst xmlns="http://schemas.openxmlformats.org/spreadsheetml/2006/main" count="81" uniqueCount="67">
  <si>
    <t>INGRESOS  PREVISTOS (€)</t>
  </si>
  <si>
    <t>Año 1</t>
  </si>
  <si>
    <t>Año 2</t>
  </si>
  <si>
    <t>Año 3</t>
  </si>
  <si>
    <t>Año 4</t>
  </si>
  <si>
    <t>Año 5</t>
  </si>
  <si>
    <t>Ventas de productos y bienes</t>
  </si>
  <si>
    <t xml:space="preserve">Ingresos por prestación de servicios </t>
  </si>
  <si>
    <t>Otros ingresos de la actividad</t>
  </si>
  <si>
    <t>Ingresos extraordinarios</t>
  </si>
  <si>
    <t>Subvenciones explotación/funcionamiento</t>
  </si>
  <si>
    <t>TOTAL INGRESOS PREVISTOS (A)</t>
  </si>
  <si>
    <t>GASTOS PREVISTOS (€)</t>
  </si>
  <si>
    <t>Compra de materias primas, mercaderías, aprovisionamientos, etc.</t>
  </si>
  <si>
    <t>Gastos en investigación y desarrollo</t>
  </si>
  <si>
    <t>Arrendamientos, alquileres, cánones, etc.</t>
  </si>
  <si>
    <t>Gastos en reparaciones, conservación, etc.</t>
  </si>
  <si>
    <t>Trabajos realizados por otras empresas y servicios profesionales independientes</t>
  </si>
  <si>
    <t>Transportes</t>
  </si>
  <si>
    <t>Primas de seguros</t>
  </si>
  <si>
    <t>Publicidad, propaganda y relaciones públicas</t>
  </si>
  <si>
    <t>Suministros y comunicaciones</t>
  </si>
  <si>
    <t>Otros servicios no incluidos en apartados anteriores necesarios para la actividad</t>
  </si>
  <si>
    <t>Tributos e impuestos</t>
  </si>
  <si>
    <t>Sueldos y salarios (incluido el correspondiente al autónomo/a)</t>
  </si>
  <si>
    <t>Seguridad Social Empresa (incluidas las cuotas de autónomo/a)</t>
  </si>
  <si>
    <t>Otros gastos sociales a cargo del empleador</t>
  </si>
  <si>
    <t>Otros gastos de gestión</t>
  </si>
  <si>
    <t>Gastos excepcionales/extraordinarios</t>
  </si>
  <si>
    <t>Dotaciones amortizaciones y provisiones</t>
  </si>
  <si>
    <t>TOTAL GASTOS PREVISTOS (B)</t>
  </si>
  <si>
    <t>RESULTADO NETO/RENTA NETA (C)</t>
  </si>
  <si>
    <t>TOTAL INGRESOS – TOTAL GASTOS (C) = (A)-(B)</t>
  </si>
  <si>
    <t>FINANCIACIÓN PROPIA</t>
  </si>
  <si>
    <t xml:space="preserve"> IMPORTE (€)</t>
  </si>
  <si>
    <t>Saldo en cuentas bancarias, cuotas o aportaciones de socios, ampliaciones de capital, donaciones, legados, etc.</t>
  </si>
  <si>
    <t>Prima de emisión de acciones</t>
  </si>
  <si>
    <t>Reservas existentes en balance que se pueden aplicar a la operación o actuación</t>
  </si>
  <si>
    <t>Remanentes de ejercicios anteriores existentes que se pueden aplicar a la operación o actuación</t>
  </si>
  <si>
    <t>FINANCIACIÓN AJENA</t>
  </si>
  <si>
    <t>Carencia (Años)</t>
  </si>
  <si>
    <t>Importe (€)</t>
  </si>
  <si>
    <t>Ayudas de funcionamiento compatibles para el mismo proyecto o actuación</t>
  </si>
  <si>
    <t>TASA DE DESCUENTO (K)</t>
  </si>
  <si>
    <t>TOTAL FINANCIACIÓN PROPIA (€)</t>
  </si>
  <si>
    <t>VAN (VALOR ACTUAL NETO)</t>
  </si>
  <si>
    <t>Flujo Neto Caja Año 1</t>
  </si>
  <si>
    <r>
      <rPr>
        <b/>
        <sz val="11"/>
        <color theme="1"/>
        <rFont val="Aptos Narrow"/>
        <family val="2"/>
        <scheme val="minor"/>
      </rPr>
      <t xml:space="preserve">INVERSIÓN INICIAL (PONER SIEMPRE EL NÚMERO EN NEGATIVO)
</t>
    </r>
    <r>
      <rPr>
        <sz val="9"/>
        <color theme="1"/>
        <rFont val="Aptos Narrow"/>
        <family val="2"/>
        <scheme val="minor"/>
      </rPr>
      <t xml:space="preserve">Es la inversión total por la que solicita ayuda, NO incluya los gastos NO sujetos a IVA por los que solicita ayuda. El IVA solo debe incluirlo si la empresa o entidad no lo puede compensar o recuperar de inguna manera.
</t>
    </r>
  </si>
  <si>
    <r>
      <rPr>
        <b/>
        <sz val="10"/>
        <color theme="1"/>
        <rFont val="Arial"/>
        <family val="2"/>
      </rPr>
      <t>TIR (TASA INTERNA RETORNO)</t>
    </r>
    <r>
      <rPr>
        <sz val="10"/>
        <color theme="1"/>
        <rFont val="Arial"/>
        <family val="2"/>
      </rPr>
      <t xml:space="preserve">
</t>
    </r>
  </si>
  <si>
    <t>Porcentaje de rentabilidad que desea de su capital propio (En PYMES lo normal es que sea del 5% al 10%)</t>
  </si>
  <si>
    <t>LA PERSONA SOLICITANTE SÓLO DEBE CUMPLIMENTAR LAS CELDAS SOMBREADAS EN VERDE</t>
  </si>
  <si>
    <t xml:space="preserve">El proyecto/operación será viable económica y financieramente SÍ cumple las dos condiciones siguientes:
1. El VAN es mayor a 0.
2. La TIR (Tasa Intrena Retorno) es mayor que la Tasa de Descuento (K)
</t>
  </si>
  <si>
    <t>RESULTADO</t>
  </si>
  <si>
    <t>ANÁLÍSIS BÁSICO VIABILIDAD ECONÓMICA Y FINANCIERA</t>
  </si>
  <si>
    <t>TOTAL FINANCIACIÓN AJENA (€)</t>
  </si>
  <si>
    <t>ANÁLISIS BÁSICO DE LA VIABILIDAD ECONÓMICA Y FINANCIERA DEL PROYECTO/OPERACIÓN POR LA QUE SOLICITA LA AYUDA</t>
  </si>
  <si>
    <t>Leasing (Arrendamiento financiero)</t>
  </si>
  <si>
    <t>Periodo amortización (Años)</t>
  </si>
  <si>
    <t>Otras ayudas de capital concedidas y compatibles para el mismo proyecto o actuación (La ayuda solicitada no debe incluirse).</t>
  </si>
  <si>
    <t>TOTAL FINANCIACIÓN PROYECTO/OPERACIÓN (€)</t>
  </si>
  <si>
    <t>Gastos bancarios, comisiones  y similares (No incluye  intereses)</t>
  </si>
  <si>
    <t>Otras fuentes de financiación (Indicar):</t>
  </si>
  <si>
    <t>Préstamos y/o créditos a largo plazo</t>
  </si>
  <si>
    <t>Efectos a pagar  largo plazo</t>
  </si>
  <si>
    <t>Préstamos, factoring y descuentos comerciales a corto plazo</t>
  </si>
  <si>
    <t>Tipo o tasa interés anual (%)</t>
  </si>
  <si>
    <t xml:space="preserve">Gastos por intereses de deudas de la financiación ajena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</si>
</sst>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Protection="1">
      <protection locked="0"/>
    </xf>
    <xf numFmtId="10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0" fontId="6" fillId="0" borderId="0" xfId="0" applyFont="1" applyProtection="1">
      <protection locked="0"/>
    </xf>
    <xf numFmtId="8" fontId="6" fillId="0" borderId="0" xfId="0" applyNumberFormat="1" applyFont="1" applyProtection="1">
      <protection locked="0"/>
    </xf>
    <xf numFmtId="4" fontId="4" fillId="3" borderId="4" xfId="0" applyNumberFormat="1" applyFont="1" applyFill="1" applyBorder="1" applyAlignment="1" applyProtection="1">
      <alignment horizontal="right" vertical="center" wrapText="1"/>
      <protection locked="0"/>
    </xf>
    <xf numFmtId="4" fontId="3" fillId="3" borderId="5" xfId="0" applyNumberFormat="1" applyFont="1" applyFill="1" applyBorder="1" applyAlignment="1" applyProtection="1">
      <alignment horizontal="right" vertical="center" wrapText="1"/>
      <protection locked="0"/>
    </xf>
    <xf numFmtId="4" fontId="4" fillId="3" borderId="9" xfId="0" applyNumberFormat="1" applyFont="1" applyFill="1" applyBorder="1" applyAlignment="1" applyProtection="1">
      <alignment horizontal="right"/>
      <protection locked="0"/>
    </xf>
    <xf numFmtId="0" fontId="4" fillId="2" borderId="3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3" fillId="2" borderId="4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center" vertical="center" wrapText="1"/>
    </xf>
    <xf numFmtId="4" fontId="3" fillId="2" borderId="9" xfId="0" applyNumberFormat="1" applyFont="1" applyFill="1" applyBorder="1" applyAlignment="1">
      <alignment horizontal="right"/>
    </xf>
    <xf numFmtId="4" fontId="6" fillId="2" borderId="9" xfId="0" applyNumberFormat="1" applyFont="1" applyFill="1" applyBorder="1"/>
    <xf numFmtId="10" fontId="6" fillId="2" borderId="9" xfId="0" applyNumberFormat="1" applyFont="1" applyFill="1" applyBorder="1"/>
    <xf numFmtId="0" fontId="7" fillId="2" borderId="9" xfId="0" applyFont="1" applyFill="1" applyBorder="1" applyAlignment="1">
      <alignment horizontal="left" vertical="top" wrapText="1"/>
    </xf>
    <xf numFmtId="0" fontId="6" fillId="2" borderId="9" xfId="0" applyFont="1" applyFill="1" applyBorder="1"/>
    <xf numFmtId="8" fontId="6" fillId="2" borderId="9" xfId="0" applyNumberFormat="1" applyFont="1" applyFill="1" applyBorder="1"/>
    <xf numFmtId="0" fontId="3" fillId="2" borderId="1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 wrapText="1"/>
    </xf>
    <xf numFmtId="4" fontId="3" fillId="2" borderId="5" xfId="0" applyNumberFormat="1" applyFont="1" applyFill="1" applyBorder="1" applyAlignment="1">
      <alignment horizontal="right" vertical="center" wrapText="1"/>
    </xf>
    <xf numFmtId="10" fontId="3" fillId="3" borderId="1" xfId="0" applyNumberFormat="1" applyFont="1" applyFill="1" applyBorder="1" applyAlignment="1" applyProtection="1">
      <alignment horizontal="right" vertical="center" wrapText="1"/>
      <protection locked="0"/>
    </xf>
    <xf numFmtId="10" fontId="4" fillId="3" borderId="5" xfId="0" applyNumberFormat="1" applyFont="1" applyFill="1" applyBorder="1" applyAlignment="1" applyProtection="1">
      <alignment horizontal="right" vertical="center" wrapText="1"/>
      <protection locked="0"/>
    </xf>
    <xf numFmtId="1" fontId="4" fillId="3" borderId="5" xfId="0" applyNumberFormat="1" applyFont="1" applyFill="1" applyBorder="1" applyAlignment="1" applyProtection="1">
      <alignment horizontal="center" vertical="center" wrapText="1"/>
      <protection locked="0"/>
    </xf>
    <xf numFmtId="4" fontId="4" fillId="3" borderId="5" xfId="0" applyNumberFormat="1" applyFont="1" applyFill="1" applyBorder="1" applyAlignment="1" applyProtection="1">
      <alignment horizontal="right" vertical="center" wrapText="1"/>
      <protection locked="0"/>
    </xf>
    <xf numFmtId="4" fontId="2" fillId="3" borderId="5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7" fillId="2" borderId="9" xfId="0" applyFont="1" applyFill="1" applyBorder="1" applyAlignment="1">
      <alignment horizontal="left" vertical="top" wrapText="1"/>
    </xf>
    <xf numFmtId="0" fontId="0" fillId="2" borderId="9" xfId="0" applyFill="1" applyBorder="1" applyAlignment="1">
      <alignment horizontal="left"/>
    </xf>
    <xf numFmtId="0" fontId="6" fillId="2" borderId="9" xfId="0" applyFont="1" applyFill="1" applyBorder="1" applyAlignment="1">
      <alignment horizontal="center"/>
    </xf>
    <xf numFmtId="0" fontId="0" fillId="0" borderId="0" xfId="0" applyProtection="1">
      <protection locked="0"/>
    </xf>
    <xf numFmtId="49" fontId="3" fillId="2" borderId="14" xfId="0" applyNumberFormat="1" applyFont="1" applyFill="1" applyBorder="1" applyAlignment="1">
      <alignment vertical="center" wrapText="1"/>
    </xf>
    <xf numFmtId="49" fontId="0" fillId="2" borderId="15" xfId="0" applyNumberFormat="1" applyFill="1" applyBorder="1" applyAlignment="1">
      <alignment vertical="center" wrapText="1"/>
    </xf>
    <xf numFmtId="49" fontId="0" fillId="2" borderId="16" xfId="0" applyNumberForma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4" fontId="4" fillId="3" borderId="6" xfId="0" applyNumberFormat="1" applyFont="1" applyFill="1" applyBorder="1" applyAlignment="1" applyProtection="1">
      <alignment horizontal="right" vertical="center" wrapText="1"/>
      <protection locked="0"/>
    </xf>
    <xf numFmtId="4" fontId="4" fillId="3" borderId="8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0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justify" vertical="center" wrapText="1"/>
    </xf>
    <xf numFmtId="0" fontId="4" fillId="2" borderId="7" xfId="0" applyFont="1" applyFill="1" applyBorder="1" applyAlignment="1">
      <alignment horizontal="justify" vertical="center" wrapText="1"/>
    </xf>
    <xf numFmtId="0" fontId="4" fillId="2" borderId="8" xfId="0" applyFont="1" applyFill="1" applyBorder="1" applyAlignment="1">
      <alignment horizontal="justify" vertical="center" wrapText="1"/>
    </xf>
    <xf numFmtId="4" fontId="3" fillId="2" borderId="17" xfId="0" applyNumberFormat="1" applyFont="1" applyFill="1" applyBorder="1" applyAlignment="1">
      <alignment horizontal="right" vertical="center" wrapText="1"/>
    </xf>
    <xf numFmtId="4" fontId="3" fillId="2" borderId="18" xfId="0" applyNumberFormat="1" applyFont="1" applyFill="1" applyBorder="1" applyAlignment="1">
      <alignment horizontal="right" vertical="center" wrapText="1"/>
    </xf>
    <xf numFmtId="1" fontId="4" fillId="2" borderId="5" xfId="0" applyNumberFormat="1" applyFont="1" applyFill="1" applyBorder="1" applyAlignment="1" applyProtection="1">
      <alignment horizontal="center" vertical="center" wrapText="1"/>
    </xf>
    <xf numFmtId="4" fontId="4" fillId="3" borderId="5" xfId="0" applyNumberFormat="1" applyFont="1" applyFill="1" applyBorder="1" applyAlignment="1" applyProtection="1">
      <alignment vertical="center" wrapText="1"/>
      <protection locked="0"/>
    </xf>
    <xf numFmtId="4" fontId="4" fillId="2" borderId="4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3">
    <dxf>
      <font>
        <b/>
        <i val="0"/>
        <strike val="0"/>
        <color theme="9"/>
      </font>
    </dxf>
    <dxf>
      <font>
        <color rgb="FF9C0006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E35B5-B3BC-45E1-8893-52CCC799A2AF}">
  <dimension ref="A2:N46"/>
  <sheetViews>
    <sheetView tabSelected="1" workbookViewId="0">
      <selection activeCell="G41" sqref="G41"/>
    </sheetView>
  </sheetViews>
  <sheetFormatPr baseColWidth="10" defaultRowHeight="15" x14ac:dyDescent="0.25"/>
  <cols>
    <col min="1" max="1" width="35.42578125" style="1" customWidth="1"/>
    <col min="2" max="2" width="12.42578125" style="1" customWidth="1"/>
    <col min="3" max="5" width="11.42578125" style="1"/>
    <col min="6" max="6" width="11.28515625" style="1" customWidth="1"/>
    <col min="7" max="7" width="18.85546875" style="1" customWidth="1"/>
    <col min="8" max="8" width="36" style="1" customWidth="1"/>
    <col min="9" max="9" width="11.42578125" style="1" customWidth="1"/>
    <col min="10" max="10" width="11.85546875" style="1" customWidth="1"/>
    <col min="11" max="11" width="10.5703125" style="1" customWidth="1"/>
    <col min="12" max="12" width="11" style="1" customWidth="1"/>
    <col min="13" max="16384" width="11.42578125" style="1"/>
  </cols>
  <sheetData>
    <row r="2" spans="1:14" x14ac:dyDescent="0.25">
      <c r="A2" s="33" t="s">
        <v>55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4" x14ac:dyDescent="0.25">
      <c r="A3" s="33" t="s">
        <v>50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4" ht="15.75" thickBot="1" x14ac:dyDescent="0.3"/>
    <row r="5" spans="1:14" ht="20.100000000000001" customHeight="1" thickBot="1" x14ac:dyDescent="0.3">
      <c r="A5" s="32" t="s">
        <v>0</v>
      </c>
      <c r="B5" s="11" t="s">
        <v>1</v>
      </c>
      <c r="C5" s="11" t="s">
        <v>2</v>
      </c>
      <c r="D5" s="11" t="s">
        <v>3</v>
      </c>
      <c r="E5" s="11" t="s">
        <v>4</v>
      </c>
      <c r="F5" s="11" t="s">
        <v>5</v>
      </c>
      <c r="H5" s="53" t="s">
        <v>33</v>
      </c>
      <c r="I5" s="54"/>
      <c r="J5" s="55"/>
      <c r="K5" s="53" t="s">
        <v>34</v>
      </c>
      <c r="L5" s="55"/>
    </row>
    <row r="6" spans="1:14" ht="24.75" customHeight="1" thickBot="1" x14ac:dyDescent="0.3">
      <c r="A6" s="9" t="s">
        <v>6</v>
      </c>
      <c r="B6" s="6"/>
      <c r="C6" s="6"/>
      <c r="D6" s="6"/>
      <c r="E6" s="6"/>
      <c r="F6" s="6"/>
      <c r="H6" s="56" t="s">
        <v>35</v>
      </c>
      <c r="I6" s="57"/>
      <c r="J6" s="58"/>
      <c r="K6" s="48"/>
      <c r="L6" s="49"/>
    </row>
    <row r="7" spans="1:14" ht="20.100000000000001" customHeight="1" thickBot="1" x14ac:dyDescent="0.3">
      <c r="A7" s="9" t="s">
        <v>7</v>
      </c>
      <c r="B7" s="6"/>
      <c r="C7" s="6"/>
      <c r="D7" s="6"/>
      <c r="E7" s="6"/>
      <c r="F7" s="6"/>
      <c r="H7" s="42" t="s">
        <v>36</v>
      </c>
      <c r="I7" s="46"/>
      <c r="J7" s="47"/>
      <c r="K7" s="48"/>
      <c r="L7" s="49"/>
    </row>
    <row r="8" spans="1:14" ht="24" customHeight="1" thickBot="1" x14ac:dyDescent="0.3">
      <c r="A8" s="9" t="s">
        <v>8</v>
      </c>
      <c r="B8" s="6"/>
      <c r="C8" s="6"/>
      <c r="D8" s="6"/>
      <c r="E8" s="6"/>
      <c r="F8" s="6"/>
      <c r="H8" s="42" t="s">
        <v>37</v>
      </c>
      <c r="I8" s="46"/>
      <c r="J8" s="47"/>
      <c r="K8" s="48"/>
      <c r="L8" s="49"/>
    </row>
    <row r="9" spans="1:14" ht="27" customHeight="1" thickBot="1" x14ac:dyDescent="0.3">
      <c r="A9" s="9" t="s">
        <v>9</v>
      </c>
      <c r="B9" s="6"/>
      <c r="C9" s="6"/>
      <c r="D9" s="6"/>
      <c r="E9" s="6"/>
      <c r="F9" s="6"/>
      <c r="H9" s="42" t="s">
        <v>38</v>
      </c>
      <c r="I9" s="46"/>
      <c r="J9" s="47"/>
      <c r="K9" s="48"/>
      <c r="L9" s="49"/>
    </row>
    <row r="10" spans="1:14" ht="20.100000000000001" customHeight="1" thickBot="1" x14ac:dyDescent="0.3">
      <c r="A10" s="9" t="s">
        <v>10</v>
      </c>
      <c r="B10" s="6"/>
      <c r="C10" s="6"/>
      <c r="D10" s="6"/>
      <c r="E10" s="6"/>
      <c r="F10" s="6"/>
      <c r="H10" s="50" t="s">
        <v>44</v>
      </c>
      <c r="I10" s="51"/>
      <c r="J10" s="52"/>
      <c r="K10" s="59">
        <f>SUM(K6:L9)</f>
        <v>0</v>
      </c>
      <c r="L10" s="60"/>
    </row>
    <row r="11" spans="1:14" ht="24.75" customHeight="1" thickBot="1" x14ac:dyDescent="0.3">
      <c r="A11" s="10" t="s">
        <v>11</v>
      </c>
      <c r="B11" s="12">
        <f>SUM(B6:B10)</f>
        <v>0</v>
      </c>
      <c r="C11" s="12">
        <f t="shared" ref="C11:F11" si="0">SUM(C6:C10)</f>
        <v>0</v>
      </c>
      <c r="D11" s="12">
        <f t="shared" si="0"/>
        <v>0</v>
      </c>
      <c r="E11" s="12">
        <f t="shared" si="0"/>
        <v>0</v>
      </c>
      <c r="F11" s="12">
        <f t="shared" si="0"/>
        <v>0</v>
      </c>
      <c r="H11" s="39" t="s">
        <v>49</v>
      </c>
      <c r="I11" s="40"/>
      <c r="J11" s="40"/>
      <c r="K11" s="41"/>
      <c r="L11" s="25"/>
      <c r="N11" s="2"/>
    </row>
    <row r="12" spans="1:14" ht="36.75" thickBot="1" x14ac:dyDescent="0.3">
      <c r="H12" s="22" t="s">
        <v>39</v>
      </c>
      <c r="I12" s="22" t="s">
        <v>65</v>
      </c>
      <c r="J12" s="22" t="s">
        <v>57</v>
      </c>
      <c r="K12" s="22" t="s">
        <v>40</v>
      </c>
      <c r="L12" s="22" t="s">
        <v>41</v>
      </c>
    </row>
    <row r="13" spans="1:14" ht="15.75" thickBot="1" x14ac:dyDescent="0.3">
      <c r="A13" s="32" t="s">
        <v>12</v>
      </c>
      <c r="B13" s="11" t="s">
        <v>1</v>
      </c>
      <c r="C13" s="11" t="s">
        <v>2</v>
      </c>
      <c r="D13" s="11" t="s">
        <v>3</v>
      </c>
      <c r="E13" s="11" t="s">
        <v>4</v>
      </c>
      <c r="F13" s="11" t="s">
        <v>5</v>
      </c>
      <c r="H13" s="23" t="s">
        <v>62</v>
      </c>
      <c r="I13" s="26"/>
      <c r="J13" s="27"/>
      <c r="K13" s="27"/>
      <c r="L13" s="28"/>
    </row>
    <row r="14" spans="1:14" ht="27.75" customHeight="1" thickBot="1" x14ac:dyDescent="0.3">
      <c r="A14" s="9" t="s">
        <v>13</v>
      </c>
      <c r="B14" s="6"/>
      <c r="C14" s="6"/>
      <c r="D14" s="6"/>
      <c r="E14" s="6"/>
      <c r="F14" s="6"/>
      <c r="H14" s="23" t="s">
        <v>63</v>
      </c>
      <c r="I14" s="26"/>
      <c r="J14" s="27"/>
      <c r="K14" s="27"/>
      <c r="L14" s="28"/>
    </row>
    <row r="15" spans="1:14" ht="15.75" customHeight="1" thickBot="1" x14ac:dyDescent="0.3">
      <c r="A15" s="9" t="s">
        <v>14</v>
      </c>
      <c r="B15" s="6"/>
      <c r="C15" s="6"/>
      <c r="D15" s="6"/>
      <c r="E15" s="6"/>
      <c r="F15" s="6"/>
      <c r="H15" s="23" t="s">
        <v>56</v>
      </c>
      <c r="I15" s="26"/>
      <c r="J15" s="27"/>
      <c r="K15" s="27"/>
      <c r="L15" s="28"/>
    </row>
    <row r="16" spans="1:14" ht="24.75" customHeight="1" thickBot="1" x14ac:dyDescent="0.3">
      <c r="A16" s="9" t="s">
        <v>15</v>
      </c>
      <c r="B16" s="6"/>
      <c r="C16" s="6"/>
      <c r="D16" s="6"/>
      <c r="E16" s="6"/>
      <c r="F16" s="6"/>
      <c r="H16" s="23" t="s">
        <v>64</v>
      </c>
      <c r="I16" s="26"/>
      <c r="J16" s="61"/>
      <c r="K16" s="61"/>
      <c r="L16" s="28"/>
    </row>
    <row r="17" spans="1:12" ht="29.25" customHeight="1" thickBot="1" x14ac:dyDescent="0.3">
      <c r="A17" s="9" t="s">
        <v>16</v>
      </c>
      <c r="B17" s="6"/>
      <c r="C17" s="6"/>
      <c r="D17" s="6"/>
      <c r="E17" s="6"/>
      <c r="F17" s="6"/>
      <c r="H17" s="42" t="s">
        <v>58</v>
      </c>
      <c r="I17" s="46"/>
      <c r="J17" s="46"/>
      <c r="K17" s="47"/>
      <c r="L17" s="29"/>
    </row>
    <row r="18" spans="1:12" ht="27" customHeight="1" thickBot="1" x14ac:dyDescent="0.3">
      <c r="A18" s="9" t="s">
        <v>17</v>
      </c>
      <c r="B18" s="6"/>
      <c r="C18" s="6"/>
      <c r="D18" s="6"/>
      <c r="E18" s="6"/>
      <c r="F18" s="6"/>
      <c r="H18" s="42" t="s">
        <v>42</v>
      </c>
      <c r="I18" s="46"/>
      <c r="J18" s="46"/>
      <c r="K18" s="47"/>
      <c r="L18" s="7"/>
    </row>
    <row r="19" spans="1:12" ht="30.75" customHeight="1" thickBot="1" x14ac:dyDescent="0.3">
      <c r="A19" s="9" t="s">
        <v>18</v>
      </c>
      <c r="B19" s="6"/>
      <c r="C19" s="6"/>
      <c r="D19" s="6"/>
      <c r="E19" s="6"/>
      <c r="F19" s="6"/>
      <c r="H19" s="23" t="s">
        <v>61</v>
      </c>
      <c r="I19" s="26"/>
      <c r="J19" s="62"/>
      <c r="K19" s="62"/>
      <c r="L19" s="28"/>
    </row>
    <row r="20" spans="1:12" ht="27.75" customHeight="1" thickBot="1" x14ac:dyDescent="0.3">
      <c r="A20" s="9" t="s">
        <v>19</v>
      </c>
      <c r="B20" s="6"/>
      <c r="C20" s="6"/>
      <c r="D20" s="6"/>
      <c r="E20" s="6"/>
      <c r="F20" s="6"/>
      <c r="H20" s="43" t="s">
        <v>54</v>
      </c>
      <c r="I20" s="44"/>
      <c r="J20" s="44"/>
      <c r="K20" s="45"/>
      <c r="L20" s="24">
        <f>SUM(L13:L19)</f>
        <v>0</v>
      </c>
    </row>
    <row r="21" spans="1:12" ht="29.25" customHeight="1" thickBot="1" x14ac:dyDescent="0.3">
      <c r="A21" s="9" t="s">
        <v>60</v>
      </c>
      <c r="B21" s="6"/>
      <c r="C21" s="6"/>
      <c r="D21" s="6"/>
      <c r="E21" s="6"/>
      <c r="F21" s="6"/>
      <c r="H21" s="43" t="s">
        <v>59</v>
      </c>
      <c r="I21" s="44"/>
      <c r="J21" s="44"/>
      <c r="K21" s="45"/>
      <c r="L21" s="24">
        <f>K10+L20</f>
        <v>0</v>
      </c>
    </row>
    <row r="22" spans="1:12" ht="24.75" customHeight="1" thickBot="1" x14ac:dyDescent="0.3">
      <c r="A22" s="9" t="s">
        <v>20</v>
      </c>
      <c r="B22" s="6"/>
      <c r="C22" s="6"/>
      <c r="D22" s="6"/>
      <c r="E22" s="6"/>
      <c r="F22" s="6"/>
    </row>
    <row r="23" spans="1:12" ht="15.75" thickBot="1" x14ac:dyDescent="0.3">
      <c r="A23" s="9" t="s">
        <v>21</v>
      </c>
      <c r="B23" s="6"/>
      <c r="C23" s="6"/>
      <c r="D23" s="6"/>
      <c r="E23" s="6"/>
      <c r="F23" s="6"/>
    </row>
    <row r="24" spans="1:12" ht="24.75" thickBot="1" x14ac:dyDescent="0.3">
      <c r="A24" s="9" t="s">
        <v>22</v>
      </c>
      <c r="B24" s="6"/>
      <c r="C24" s="6"/>
      <c r="D24" s="6"/>
      <c r="E24" s="6"/>
      <c r="F24" s="6"/>
    </row>
    <row r="25" spans="1:12" ht="15.75" thickBot="1" x14ac:dyDescent="0.3">
      <c r="A25" s="9" t="s">
        <v>23</v>
      </c>
      <c r="B25" s="6"/>
      <c r="C25" s="6"/>
      <c r="D25" s="6"/>
      <c r="E25" s="6"/>
      <c r="F25" s="6"/>
    </row>
    <row r="26" spans="1:12" ht="24.75" thickBot="1" x14ac:dyDescent="0.3">
      <c r="A26" s="9" t="s">
        <v>24</v>
      </c>
      <c r="B26" s="6"/>
      <c r="C26" s="6"/>
      <c r="D26" s="6"/>
      <c r="E26" s="6"/>
      <c r="F26" s="6"/>
    </row>
    <row r="27" spans="1:12" ht="24.75" thickBot="1" x14ac:dyDescent="0.3">
      <c r="A27" s="9" t="s">
        <v>25</v>
      </c>
      <c r="B27" s="6"/>
      <c r="C27" s="6"/>
      <c r="D27" s="6"/>
      <c r="E27" s="6"/>
      <c r="F27" s="6"/>
    </row>
    <row r="28" spans="1:12" ht="24.75" thickBot="1" x14ac:dyDescent="0.3">
      <c r="A28" s="9" t="s">
        <v>26</v>
      </c>
      <c r="B28" s="6"/>
      <c r="C28" s="6"/>
      <c r="D28" s="6"/>
      <c r="E28" s="6"/>
      <c r="F28" s="6"/>
    </row>
    <row r="29" spans="1:12" ht="15.75" thickBot="1" x14ac:dyDescent="0.3">
      <c r="A29" s="9" t="s">
        <v>27</v>
      </c>
      <c r="B29" s="6"/>
      <c r="C29" s="6"/>
      <c r="D29" s="6"/>
      <c r="E29" s="6"/>
      <c r="F29" s="6"/>
    </row>
    <row r="30" spans="1:12" ht="24.75" thickBot="1" x14ac:dyDescent="0.3">
      <c r="A30" s="9" t="s">
        <v>66</v>
      </c>
      <c r="B30" s="63">
        <f>IFERROR(-IPMT($I$13, 1, $J$13, $L$13),0)+IFERROR(-IPMT($I$14, 1, $J$14, $L$14),0)+IFERROR(-IPMT($I$15, 1, $J$15, $L$15),0)+(I16*L16)+IFERROR(-IPMT($I$19, 1, $J$19, $L$19),0)</f>
        <v>0</v>
      </c>
      <c r="C30" s="63">
        <f>IFERROR(-IPMT($I$13, 2, $J$13, $L$13),0)+IFERROR(-IPMT($I$14, 2, $J$14, $L$14),0)+IFERROR(-IPMT($I$15, 2, $J$15, $L$15),0)+(I16*L16)+IFERROR(-IPMT($I$19, 2, $J$19, $L$19),0)</f>
        <v>0</v>
      </c>
      <c r="D30" s="63">
        <f>IFERROR(-IPMT($I$13, 3, $J$13, $L$13),0)+IFERROR(-IPMT($I$14, 3, $J$14, $L$14),0)+IFERROR(-IPMT($I$15, 3, $J$15, $L$15),0)+(I16*L16)+IFERROR(-IPMT($I$19, 3, $J$19, $L$19),0)</f>
        <v>0</v>
      </c>
      <c r="E30" s="63">
        <f>IFERROR(-IPMT($I$13, 4, $J$13, $L$13),0)+IFERROR(-IPMT($I$14, 4, $J$14, $L$14),0)+IFERROR(-IPMT($I$15, 4, $J$15, $L$15),0)+(I16*L16)+IFERROR(-IPMT($I$19, 4, $J$19, $L$19),0)</f>
        <v>0</v>
      </c>
      <c r="F30" s="63">
        <f>IFERROR(-IPMT($I$13, 5, $J$13, $L$13),0)+IFERROR(-IPMT($I$14, 5, $J$14, $L$14),0)+IFERROR(-IPMT($I$15, 5, $J$15, $L$15),0)+(I16*L16)+IFERROR(-IPMT($I$19, 5, $J$19, $L$19),0)</f>
        <v>0</v>
      </c>
    </row>
    <row r="31" spans="1:12" ht="15.75" thickBot="1" x14ac:dyDescent="0.3">
      <c r="A31" s="9" t="s">
        <v>28</v>
      </c>
      <c r="B31" s="6"/>
      <c r="C31" s="6"/>
      <c r="D31" s="6"/>
      <c r="E31" s="6"/>
      <c r="F31" s="6"/>
    </row>
    <row r="32" spans="1:12" ht="15.75" thickBot="1" x14ac:dyDescent="0.3">
      <c r="A32" s="9" t="s">
        <v>29</v>
      </c>
      <c r="B32" s="6"/>
      <c r="C32" s="6"/>
      <c r="D32" s="6"/>
      <c r="E32" s="6"/>
      <c r="F32" s="6"/>
    </row>
    <row r="33" spans="1:7" ht="15.75" thickBot="1" x14ac:dyDescent="0.3">
      <c r="A33" s="10" t="s">
        <v>30</v>
      </c>
      <c r="B33" s="12">
        <f>SUM(B14:B32)</f>
        <v>0</v>
      </c>
      <c r="C33" s="12">
        <f>SUM(C14:C32)</f>
        <v>0</v>
      </c>
      <c r="D33" s="12">
        <f>SUM(D14:D32)</f>
        <v>0</v>
      </c>
      <c r="E33" s="12">
        <f>SUM(E14:E32)</f>
        <v>0</v>
      </c>
      <c r="F33" s="12">
        <f>SUM(F14:F32)</f>
        <v>0</v>
      </c>
    </row>
    <row r="34" spans="1:7" ht="15.75" thickBot="1" x14ac:dyDescent="0.3"/>
    <row r="35" spans="1:7" ht="15.75" thickBot="1" x14ac:dyDescent="0.3">
      <c r="A35" s="13" t="s">
        <v>31</v>
      </c>
      <c r="B35" s="11" t="s">
        <v>1</v>
      </c>
      <c r="C35" s="11" t="s">
        <v>2</v>
      </c>
      <c r="D35" s="11" t="s">
        <v>3</v>
      </c>
      <c r="E35" s="11" t="s">
        <v>4</v>
      </c>
      <c r="F35" s="11" t="s">
        <v>5</v>
      </c>
    </row>
    <row r="36" spans="1:7" ht="24.75" thickBot="1" x14ac:dyDescent="0.3">
      <c r="A36" s="10" t="s">
        <v>32</v>
      </c>
      <c r="B36" s="12">
        <f>B11-B33</f>
        <v>0</v>
      </c>
      <c r="C36" s="12">
        <f t="shared" ref="C36:F36" si="1">C11-C33</f>
        <v>0</v>
      </c>
      <c r="D36" s="12">
        <f t="shared" si="1"/>
        <v>0</v>
      </c>
      <c r="E36" s="12">
        <f t="shared" si="1"/>
        <v>0</v>
      </c>
      <c r="F36" s="12">
        <f t="shared" si="1"/>
        <v>0</v>
      </c>
    </row>
    <row r="37" spans="1:7" x14ac:dyDescent="0.25">
      <c r="B37" s="38"/>
      <c r="C37" s="38"/>
      <c r="D37" s="38"/>
      <c r="E37" s="38"/>
      <c r="F37" s="38"/>
    </row>
    <row r="38" spans="1:7" ht="105.75" customHeight="1" x14ac:dyDescent="0.25">
      <c r="A38" s="14" t="s">
        <v>47</v>
      </c>
      <c r="B38" s="15" t="s">
        <v>46</v>
      </c>
      <c r="C38" s="15" t="s">
        <v>46</v>
      </c>
      <c r="D38" s="15" t="s">
        <v>46</v>
      </c>
      <c r="E38" s="15" t="s">
        <v>46</v>
      </c>
      <c r="F38" s="15" t="s">
        <v>46</v>
      </c>
    </row>
    <row r="39" spans="1:7" x14ac:dyDescent="0.25">
      <c r="A39" s="8"/>
      <c r="B39" s="16">
        <f>B36+B32</f>
        <v>0</v>
      </c>
      <c r="C39" s="16">
        <f t="shared" ref="C39:F39" si="2">C36+C32</f>
        <v>0</v>
      </c>
      <c r="D39" s="16">
        <f t="shared" si="2"/>
        <v>0</v>
      </c>
      <c r="E39" s="16">
        <f t="shared" si="2"/>
        <v>0</v>
      </c>
      <c r="F39" s="16">
        <f t="shared" si="2"/>
        <v>0</v>
      </c>
    </row>
    <row r="40" spans="1:7" x14ac:dyDescent="0.25">
      <c r="A40" s="3"/>
      <c r="B40" s="3"/>
      <c r="C40" s="3"/>
      <c r="D40" s="3"/>
      <c r="E40" s="3"/>
      <c r="F40" s="3"/>
    </row>
    <row r="41" spans="1:7" x14ac:dyDescent="0.25">
      <c r="A41" s="17" t="s">
        <v>43</v>
      </c>
      <c r="B41" s="18" t="e">
        <f>((K10*L11)+(L13*I13)+(L14*I14)+(L15*I15)+(L16*I16))/L21</f>
        <v>#DIV/0!</v>
      </c>
      <c r="C41" s="3"/>
      <c r="D41" s="3"/>
      <c r="E41" s="3"/>
      <c r="F41" s="3"/>
    </row>
    <row r="42" spans="1:7" ht="15.75" customHeight="1" x14ac:dyDescent="0.25">
      <c r="A42" s="19" t="s">
        <v>48</v>
      </c>
      <c r="B42" s="18" t="e">
        <f>IRR(A39:F39)</f>
        <v>#NUM!</v>
      </c>
    </row>
    <row r="43" spans="1:7" x14ac:dyDescent="0.25">
      <c r="A43" s="20" t="s">
        <v>45</v>
      </c>
      <c r="B43" s="21" t="e">
        <f>NPV(B41,B39:F39)+A39</f>
        <v>#DIV/0!</v>
      </c>
    </row>
    <row r="44" spans="1:7" x14ac:dyDescent="0.25">
      <c r="A44" s="4"/>
      <c r="B44" s="5"/>
    </row>
    <row r="45" spans="1:7" x14ac:dyDescent="0.25">
      <c r="A45" s="37" t="s">
        <v>53</v>
      </c>
      <c r="B45" s="34"/>
      <c r="C45" s="34"/>
      <c r="D45" s="34"/>
      <c r="E45" s="34"/>
      <c r="F45" s="34"/>
      <c r="G45" s="30" t="s">
        <v>52</v>
      </c>
    </row>
    <row r="46" spans="1:7" ht="42.75" customHeight="1" x14ac:dyDescent="0.25">
      <c r="A46" s="35" t="s">
        <v>51</v>
      </c>
      <c r="B46" s="36"/>
      <c r="C46" s="36"/>
      <c r="D46" s="36"/>
      <c r="E46" s="36"/>
      <c r="F46" s="36"/>
      <c r="G46" s="31" t="e">
        <f>IF(AND(B43&gt;0, B42&gt;B41), "PROYECTO VIABLE", "NO VIABLE")</f>
        <v>#DIV/0!</v>
      </c>
    </row>
  </sheetData>
  <sheetProtection algorithmName="SHA-512" hashValue="xYHxihCU/g7vFkVeSY/p/41fwQI5nrTDvtXcdbLE0u9W9VkSwlDEYl+CzYIM7WB2OF61v3w07/QedDtthS291A==" saltValue="BP0EoxapsxDSzW/VW4bnmQ==" spinCount="100000" sheet="1" objects="1" scenarios="1"/>
  <mergeCells count="22">
    <mergeCell ref="K7:L7"/>
    <mergeCell ref="K6:L6"/>
    <mergeCell ref="K5:L5"/>
    <mergeCell ref="H5:J5"/>
    <mergeCell ref="H6:J6"/>
    <mergeCell ref="H7:J7"/>
    <mergeCell ref="A2:L2"/>
    <mergeCell ref="A46:F46"/>
    <mergeCell ref="A45:F45"/>
    <mergeCell ref="A3:L3"/>
    <mergeCell ref="B37:F37"/>
    <mergeCell ref="H11:K11"/>
    <mergeCell ref="H17:K17"/>
    <mergeCell ref="H18:K18"/>
    <mergeCell ref="H20:K20"/>
    <mergeCell ref="H21:K21"/>
    <mergeCell ref="H8:J8"/>
    <mergeCell ref="K8:L8"/>
    <mergeCell ref="H9:J9"/>
    <mergeCell ref="K9:L9"/>
    <mergeCell ref="H10:J10"/>
    <mergeCell ref="K10:L10"/>
  </mergeCells>
  <conditionalFormatting sqref="G46">
    <cfRule type="containsText" dxfId="2" priority="1" operator="containsText" text="NO VIABLE">
      <formula>NOT(ISERROR(SEARCH("NO VIABLE",G46)))</formula>
    </cfRule>
    <cfRule type="containsText" dxfId="1" priority="3" operator="containsText" text="PROYECTO NO VIABLE">
      <formula>NOT(ISERROR(SEARCH("PROYECTO NO VIABLE",G46)))</formula>
    </cfRule>
    <cfRule type="containsText" dxfId="0" priority="4" operator="containsText" text="PROYECTO VIABLE">
      <formula>NOT(ISERROR(SEARCH("PROYECTO VIABLE",G46)))</formula>
    </cfRule>
  </conditionalFormatting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081A15D59DAFF4BA2CE622F18F6B936" ma:contentTypeVersion="16" ma:contentTypeDescription="Crear nuevo documento." ma:contentTypeScope="" ma:versionID="ed68c9cd543f1f491086114068b7a369">
  <xsd:schema xmlns:xsd="http://www.w3.org/2001/XMLSchema" xmlns:xs="http://www.w3.org/2001/XMLSchema" xmlns:p="http://schemas.microsoft.com/office/2006/metadata/properties" xmlns:ns2="042e37dd-204a-452d-87c6-5b562e17ec1a" xmlns:ns3="37c079db-1028-4d1a-9d7a-a496084f928d" targetNamespace="http://schemas.microsoft.com/office/2006/metadata/properties" ma:root="true" ma:fieldsID="fad4e5f54e724c6d660caa417a03c6d9" ns2:_="" ns3:_="">
    <xsd:import namespace="042e37dd-204a-452d-87c6-5b562e17ec1a"/>
    <xsd:import namespace="37c079db-1028-4d1a-9d7a-a496084f92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2e37dd-204a-452d-87c6-5b562e17ec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5791138e-6c56-4184-b6ff-529279b8a8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c079db-1028-4d1a-9d7a-a496084f928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fa04c3f-6418-4ec0-8ab3-1ab57d5fb5d8}" ma:internalName="TaxCatchAll" ma:showField="CatchAllData" ma:web="37c079db-1028-4d1a-9d7a-a496084f92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c079db-1028-4d1a-9d7a-a496084f928d" xsi:nil="true"/>
    <lcf76f155ced4ddcb4097134ff3c332f xmlns="042e37dd-204a-452d-87c6-5b562e17ec1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5F1CD88-E082-4BEC-8CD4-6E1E562BA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2e37dd-204a-452d-87c6-5b562e17ec1a"/>
    <ds:schemaRef ds:uri="37c079db-1028-4d1a-9d7a-a496084f92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F1A00B0-31BF-413F-B4A6-1A6CE076427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FE3F1E-9C5D-493A-8595-96C013DAEBD6}">
  <ds:schemaRefs>
    <ds:schemaRef ds:uri="http://schemas.microsoft.com/office/2006/metadata/properties"/>
    <ds:schemaRef ds:uri="http://schemas.microsoft.com/office/infopath/2007/PartnerControls"/>
    <ds:schemaRef ds:uri="37c079db-1028-4d1a-9d7a-a496084f928d"/>
    <ds:schemaRef ds:uri="042e37dd-204a-452d-87c6-5b562e17ec1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Salguero - Área Técnica</dc:creator>
  <cp:lastModifiedBy>Francisco Salguero - Área Técnica</cp:lastModifiedBy>
  <dcterms:created xsi:type="dcterms:W3CDTF">2026-02-26T06:31:14Z</dcterms:created>
  <dcterms:modified xsi:type="dcterms:W3CDTF">2026-02-27T07:56:50Z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0x010100A081A15D59DAFF4BA2CE622F18F6B936</vt:lpwstr>
  </property>
  <property fmtid="{D5CDD505-2E9C-101B-9397-08002B2CF9AE}" pid="3" name="MediaServiceImageTags">
    <vt:lpwstr/>
  </property>
</Properties>
</file>